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58120443820/WOPIServiceId_TP_BOX_2/WOPIUserId_-/"/>
    </mc:Choice>
  </mc:AlternateContent>
  <xr:revisionPtr revIDLastSave="186" documentId="13_ncr:1_{B186B439-6833-014B-9FBA-7A688E1841B0}" xr6:coauthVersionLast="47" xr6:coauthVersionMax="47" xr10:uidLastSave="{00F25ECB-5353-8841-9A91-9231B25A513E}"/>
  <bookViews>
    <workbookView xWindow="0" yWindow="660" windowWidth="29400" windowHeight="18460" xr2:uid="{B0E50E82-6E22-864B-AC48-4BE0FB8A2069}"/>
  </bookViews>
  <sheets>
    <sheet name="EA Weigh Sheet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6" i="1" l="1"/>
  <c r="C66" i="1"/>
  <c r="F1" i="1"/>
  <c r="G1" i="1"/>
  <c r="D1" i="1"/>
  <c r="B84" i="1" s="1"/>
  <c r="D2" i="1"/>
  <c r="C84" i="1" s="1"/>
  <c r="B30" i="1" l="1"/>
  <c r="C30" i="1"/>
  <c r="C11" i="1"/>
  <c r="B11" i="1"/>
</calcChain>
</file>

<file path=xl/sharedStrings.xml><?xml version="1.0" encoding="utf-8"?>
<sst xmlns="http://schemas.openxmlformats.org/spreadsheetml/2006/main" count="140" uniqueCount="125">
  <si>
    <t>Tray Name</t>
  </si>
  <si>
    <t>Sample Type</t>
  </si>
  <si>
    <t>Date</t>
  </si>
  <si>
    <t>Fill this part out when weighing samples</t>
  </si>
  <si>
    <t>Fill this part out immediately before analysis</t>
  </si>
  <si>
    <t>tray well</t>
  </si>
  <si>
    <t>sample</t>
  </si>
  <si>
    <t>weight (mg)</t>
  </si>
  <si>
    <t>analyst</t>
  </si>
  <si>
    <t>sample type</t>
  </si>
  <si>
    <t>autosampler position</t>
  </si>
  <si>
    <t>identifier 1</t>
  </si>
  <si>
    <t>A1</t>
  </si>
  <si>
    <t>blank</t>
  </si>
  <si>
    <t>A2</t>
  </si>
  <si>
    <t>EA acetanilide</t>
  </si>
  <si>
    <t>A3</t>
  </si>
  <si>
    <t>USGS 40</t>
  </si>
  <si>
    <t>A4</t>
  </si>
  <si>
    <t>USGS 41a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</si>
  <si>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</si>
  <si>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</si>
  <si>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</si>
  <si>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</si>
  <si>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</si>
  <si>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</si>
  <si>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</si>
  <si>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</si>
  <si>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</si>
  <si>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</si>
  <si>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</si>
  <si>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</si>
  <si>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</si>
  <si>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</si>
  <si>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</si>
  <si>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</si>
  <si>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</si>
  <si>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</si>
  <si>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</si>
  <si>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</si>
  <si>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</si>
  <si>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</si>
  <si>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</si>
  <si>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</si>
  <si>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</si>
  <si>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</si>
  <si>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</si>
  <si>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</si>
  <si>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</si>
  <si>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</si>
  <si>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</si>
  <si>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</si>
  <si>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</si>
  <si>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</si>
  <si>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</si>
  <si>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</si>
  <si>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</si>
  <si>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</si>
  <si>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</si>
  <si>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</si>
  <si>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</si>
  <si>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</si>
  <si>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</si>
  <si>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</si>
  <si>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</si>
  <si>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check materials</t>
  </si>
  <si>
    <t>SIELO castings</t>
  </si>
  <si>
    <t>peach</t>
  </si>
  <si>
    <t>MB squid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</si>
  <si>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</si>
  <si>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</si>
  <si>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</si>
  <si>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</si>
  <si>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</si>
  <si>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</si>
  <si>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</si>
  <si>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</si>
  <si>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</si>
  <si>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</si>
  <si>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</si>
  <si>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</si>
  <si>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</si>
  <si>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</si>
  <si>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</si>
  <si>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</si>
  <si>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</si>
  <si>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</si>
  <si>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</si>
  <si>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</si>
  <si>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</si>
  <si>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</si>
  <si>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</si>
  <si>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</si>
  <si>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</si>
  <si>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</si>
  <si>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</si>
  <si>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</si>
  <si>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</si>
  <si>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</si>
  <si>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</si>
  <si>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</si>
  <si>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</si>
  <si>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</si>
  <si>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</si>
  <si>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</si>
  <si>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</si>
  <si>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</si>
  <si>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</si>
  <si>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</si>
  <si>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</si>
  <si>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</si>
  <si>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</si>
  <si>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</si>
  <si>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</si>
  <si>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</si>
  <si>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</si>
  <si>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soil</t>
  </si>
  <si>
    <t>plants</t>
  </si>
  <si>
    <t>other</t>
  </si>
  <si>
    <t>animal tissue</t>
  </si>
  <si>
    <t>Check Weight</t>
  </si>
  <si>
    <t>Recommended Sample Size &amp; Number</t>
  </si>
  <si>
    <t>Sample Type (Choose)</t>
  </si>
  <si>
    <t>Name &amp; Email</t>
  </si>
  <si>
    <t>Quality Control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</si>
</sst>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0"/>
  </numFmts>
  <fonts count="14">
    <font>
      <sz val="12"/>
      <color theme="1"/>
      <name val="Aptos Narrow"/>
      <family val="2"/>
      <scheme val="minor"/>
    </font>
    <font>
      <b/>
      <u/>
      <sz val="12"/>
      <color theme="1"/>
      <name val="Calibri (Body)"/>
    </font>
    <font>
      <b/>
      <i/>
      <sz val="14"/>
      <color theme="1"/>
      <name val="Helvetica"/>
      <family val="2"/>
    </font>
    <font>
      <b/>
      <i/>
      <sz val="14"/>
      <color theme="1"/>
      <name val="Calibri (Body)"/>
    </font>
    <font>
      <sz val="12"/>
      <color theme="1"/>
      <name val="Helvetica"/>
      <family val="2"/>
    </font>
    <font>
      <sz val="12"/>
      <color theme="6"/>
      <name val="Helvetica"/>
      <family val="2"/>
    </font>
    <font>
      <b/>
      <sz val="12"/>
      <color theme="1"/>
      <name val="Aptos Narrow"/>
      <scheme val="minor"/>
    </font>
    <font>
      <sz val="3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u/>
      <sz val="16"/>
      <color theme="1"/>
      <name val="Calibri (Body)"/>
    </font>
    <font>
      <b/>
      <sz val="14"/>
      <color theme="1"/>
      <name val="Helvetica"/>
      <family val="2"/>
    </font>
    <font>
      <b/>
      <sz val="16"/>
      <color rgb="FFFF0000"/>
      <name val="Aptos Narrow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1" xfId="0" applyFont="1" applyBorder="1" applyAlignment="1">
      <alignment horizontal="center" vertical="center"/>
    </xf>
    <xf numFmtId="164" fontId="0" fillId="0" borderId="0" xfId="0" applyNumberForma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7" xfId="0" applyFont="1" applyBorder="1" applyAlignment="1">
      <alignment horizontal="center" vertical="center"/>
    </xf>
    <xf numFmtId="0" fontId="0" fillId="3" borderId="5" xfId="0" applyFill="1" applyBorder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/>
    <xf numFmtId="0" fontId="4" fillId="0" borderId="8" xfId="0" applyFont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6" fillId="2" borderId="15" xfId="0" applyFont="1" applyFill="1" applyBorder="1"/>
    <xf numFmtId="0" fontId="0" fillId="2" borderId="16" xfId="0" applyFill="1" applyBorder="1"/>
    <xf numFmtId="0" fontId="0" fillId="2" borderId="15" xfId="0" applyFill="1" applyBorder="1"/>
    <xf numFmtId="0" fontId="0" fillId="2" borderId="17" xfId="0" applyFill="1" applyBorder="1"/>
    <xf numFmtId="0" fontId="1" fillId="2" borderId="20" xfId="0" applyFont="1" applyFill="1" applyBorder="1" applyAlignment="1">
      <alignment horizontal="center" vertical="top"/>
    </xf>
    <xf numFmtId="0" fontId="10" fillId="2" borderId="23" xfId="0" applyFont="1" applyFill="1" applyBorder="1" applyAlignment="1">
      <alignment horizontal="center" vertical="top"/>
    </xf>
    <xf numFmtId="0" fontId="4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165" fontId="5" fillId="0" borderId="1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0" fillId="0" borderId="1" xfId="0" applyNumberFormat="1" applyBorder="1"/>
    <xf numFmtId="165" fontId="4" fillId="0" borderId="1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 applyProtection="1">
      <alignment horizontal="center" vertical="top"/>
      <protection locked="0"/>
    </xf>
    <xf numFmtId="0" fontId="10" fillId="2" borderId="22" xfId="0" applyFont="1" applyFill="1" applyBorder="1" applyAlignment="1" applyProtection="1">
      <alignment horizontal="center" vertical="top"/>
      <protection locked="0"/>
    </xf>
    <xf numFmtId="0" fontId="10" fillId="2" borderId="23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AFE4-0E2C-A94E-ACC4-3B57E0E953E8}">
  <dimension ref="A1:G104"/>
  <sheetViews>
    <sheetView tabSelected="1" view="pageBreakPreview" zoomScale="75" zoomScaleNormal="100" zoomScaleSheetLayoutView="113" workbookViewId="0">
      <selection activeCell="E16" sqref="E16"/>
    </sheetView>
  </sheetViews>
  <sheetFormatPr baseColWidth="10" defaultColWidth="11" defaultRowHeight="16"/>
  <cols>
    <col min="1" max="1" width="19.5" bestFit="1" customWidth="1"/>
    <col min="2" max="2" width="16.6640625" bestFit="1" customWidth="1"/>
    <col min="3" max="3" width="18.83203125" bestFit="1" customWidth="1"/>
    <col min="4" max="4" width="17.1640625" bestFit="1" customWidth="1"/>
    <col min="5" max="5" width="33" customWidth="1"/>
    <col min="6" max="6" width="37.5" bestFit="1" customWidth="1"/>
    <col min="7" max="7" width="21.5" customWidth="1"/>
  </cols>
  <sheetData>
    <row r="1" spans="1:7" ht="53" customHeight="1" thickBot="1">
      <c r="A1" s="23" t="s">
        <v>122</v>
      </c>
      <c r="B1" s="24" t="s">
        <v>116</v>
      </c>
      <c r="C1" s="23" t="s">
        <v>124</v>
      </c>
      <c r="D1" s="24" t="str">
        <f>IF(B1="soil", "SIELO castings", IF(B1="plants", "peach", IF(B1="animal tissue", "Mb squid", IF(B1="other", "EA acetanilide"))))</f>
        <v>SIELO castings</v>
      </c>
      <c r="E1" s="23" t="s">
        <v>121</v>
      </c>
      <c r="F1" s="24" t="str">
        <f>IF(B1="soil", "Total Sample Weight &lt; 1600 mg", IF(B1="plants", "1.5-2 mg, MAX 75 unknowns", IF(B1="animal tissue", "0.5 - 1 mg, MAX 75 unknowns", IF(B1="other", "🤷🏼‍♂️ (consult director)"))))</f>
        <v>Total Sample Weight &lt; 1600 mg</v>
      </c>
      <c r="G1" s="18" t="str">
        <f>IF(B1="soil", "🛘", IF(B1="plants", "🌿", IF(B1="animal tissue", "🐠", IF(B1="other", "🧪"))))</f>
        <v>🛘</v>
      </c>
    </row>
    <row r="2" spans="1:7" ht="33" hidden="1" customHeight="1">
      <c r="A2" s="25"/>
      <c r="B2" s="26"/>
      <c r="C2" s="25" t="s">
        <v>120</v>
      </c>
      <c r="D2" s="26" t="str">
        <f>IF(B1="soil", "1.0", IF(B1="plants",1.5, IF(B1="animal tissue", 0.5, IF(B1="other", 0.5))))</f>
        <v>1.0</v>
      </c>
      <c r="E2" s="27"/>
      <c r="F2" s="26"/>
      <c r="G2" s="28"/>
    </row>
    <row r="3" spans="1:7" ht="20" customHeight="1" thickBot="1">
      <c r="A3" s="48" t="s">
        <v>0</v>
      </c>
      <c r="B3" s="49"/>
      <c r="C3" s="49"/>
      <c r="D3" s="50"/>
      <c r="E3" s="41" t="s">
        <v>123</v>
      </c>
      <c r="F3" s="42"/>
      <c r="G3" s="30" t="s">
        <v>2</v>
      </c>
    </row>
    <row r="4" spans="1:7" ht="47" customHeight="1" thickBot="1">
      <c r="A4" s="53"/>
      <c r="B4" s="54"/>
      <c r="C4" s="54"/>
      <c r="D4" s="55"/>
      <c r="E4" s="51"/>
      <c r="F4" s="52"/>
      <c r="G4" s="29"/>
    </row>
    <row r="5" spans="1:7" ht="47" customHeight="1" thickBot="1">
      <c r="A5" s="43" t="s">
        <v>3</v>
      </c>
      <c r="B5" s="44"/>
      <c r="C5" s="44"/>
      <c r="D5" s="44"/>
      <c r="E5" s="45"/>
      <c r="F5" s="46" t="s">
        <v>4</v>
      </c>
      <c r="G5" s="47"/>
    </row>
    <row r="6" spans="1:7" ht="19" customHeight="1" thickBot="1">
      <c r="A6" s="33" t="s">
        <v>5</v>
      </c>
      <c r="B6" s="33" t="s">
        <v>6</v>
      </c>
      <c r="C6" s="33" t="s">
        <v>7</v>
      </c>
      <c r="D6" s="33" t="s">
        <v>8</v>
      </c>
      <c r="E6" s="33" t="s">
        <v>9</v>
      </c>
      <c r="F6" s="33" t="s">
        <v>10</v>
      </c>
      <c r="G6" s="34" t="s">
        <v>11</v>
      </c>
    </row>
    <row r="7" spans="1:7" ht="17.25" customHeight="1">
      <c r="A7" s="11" t="s">
        <v>12</v>
      </c>
      <c r="B7" s="12" t="s">
        <v>13</v>
      </c>
      <c r="C7" s="35">
        <v>0</v>
      </c>
      <c r="D7" s="13"/>
      <c r="E7" s="14"/>
      <c r="F7" s="31">
        <v>1</v>
      </c>
      <c r="G7" s="32"/>
    </row>
    <row r="8" spans="1:7" ht="17.25" customHeight="1">
      <c r="A8" s="3" t="s">
        <v>14</v>
      </c>
      <c r="B8" s="1" t="s">
        <v>15</v>
      </c>
      <c r="C8" s="36">
        <v>0.4</v>
      </c>
      <c r="D8" s="4"/>
      <c r="E8" s="15"/>
      <c r="F8" s="19">
        <v>2</v>
      </c>
      <c r="G8" s="20"/>
    </row>
    <row r="9" spans="1:7" ht="17.25" customHeight="1">
      <c r="A9" s="3" t="s">
        <v>16</v>
      </c>
      <c r="B9" s="1" t="s">
        <v>17</v>
      </c>
      <c r="C9" s="36">
        <v>0.5</v>
      </c>
      <c r="D9" s="4"/>
      <c r="E9" s="15"/>
      <c r="F9" s="19">
        <v>3</v>
      </c>
      <c r="G9" s="20"/>
    </row>
    <row r="10" spans="1:7" ht="17.25" customHeight="1">
      <c r="A10" s="3" t="s">
        <v>18</v>
      </c>
      <c r="B10" s="1" t="s">
        <v>19</v>
      </c>
      <c r="C10" s="36">
        <v>0.5</v>
      </c>
      <c r="D10" s="4"/>
      <c r="E10" s="15"/>
      <c r="F10" s="19">
        <v>4</v>
      </c>
      <c r="G10" s="20"/>
    </row>
    <row r="11" spans="1:7" ht="17.25" customHeight="1">
      <c r="A11" s="3" t="s">
        <v>20</v>
      </c>
      <c r="B11" s="1" t="str">
        <f>$D$1</f>
        <v>SIELO castings</v>
      </c>
      <c r="C11" s="40" t="str">
        <f>$D$2</f>
        <v>1.0</v>
      </c>
      <c r="D11" s="4"/>
      <c r="E11" s="15"/>
      <c r="F11" s="19">
        <v>5</v>
      </c>
      <c r="G11" s="20"/>
    </row>
    <row r="12" spans="1:7" ht="17.25" customHeight="1">
      <c r="A12" s="3" t="s">
        <v>21</v>
      </c>
      <c r="B12" s="1" t="s">
        <v>15</v>
      </c>
      <c r="C12" s="36">
        <v>0.4</v>
      </c>
      <c r="D12" s="4"/>
      <c r="E12" s="16"/>
      <c r="F12" s="19">
        <v>6</v>
      </c>
      <c r="G12" s="20"/>
    </row>
    <row r="13" spans="1:7" ht="17.25" customHeight="1">
      <c r="A13" s="3" t="s">
        <v>22</v>
      </c>
      <c r="B13" s="5"/>
      <c r="C13" s="37"/>
      <c r="D13" s="4"/>
      <c r="E13" s="15"/>
      <c r="F13" s="19">
        <v>7</v>
      </c>
      <c r="G13" s="20"/>
    </row>
    <row r="14" spans="1:7" ht="17.25" customHeight="1">
      <c r="A14" s="3" t="s">
        <v>23</v>
      </c>
      <c r="B14" s="1"/>
      <c r="C14" s="36"/>
      <c r="D14" s="4"/>
      <c r="E14" s="15"/>
      <c r="F14" s="19">
        <v>8</v>
      </c>
      <c r="G14" s="20"/>
    </row>
    <row r="15" spans="1:7" ht="17.25" customHeight="1">
      <c r="A15" s="3" t="s">
        <v>24</v>
      </c>
      <c r="B15" s="1"/>
      <c r="C15" s="36"/>
      <c r="D15" s="4"/>
      <c r="E15" s="15"/>
      <c r="F15" s="19">
        <v>9</v>
      </c>
      <c r="G15" s="20"/>
    </row>
    <row r="16" spans="1:7" ht="17.25" customHeight="1">
      <c r="A16" s="3" t="s">
        <v>25</v>
      </c>
      <c r="B16" s="1"/>
      <c r="C16" s="36"/>
      <c r="D16" s="4"/>
      <c r="E16" s="15"/>
      <c r="F16" s="19">
        <v>10</v>
      </c>
      <c r="G16" s="20"/>
    </row>
    <row r="17" spans="1:7" ht="17.25" customHeight="1">
      <c r="A17" s="3" t="s">
        <v>26</v>
      </c>
      <c r="B17" s="1"/>
      <c r="C17" s="38"/>
      <c r="D17" s="4"/>
      <c r="E17" s="15"/>
      <c r="F17" s="19">
        <v>11</v>
      </c>
      <c r="G17" s="20"/>
    </row>
    <row r="18" spans="1:7" ht="17.25" customHeight="1">
      <c r="A18" s="3" t="s">
        <v>27</v>
      </c>
      <c r="B18" s="1"/>
      <c r="C18" s="38"/>
      <c r="D18" s="4"/>
      <c r="E18" s="15"/>
      <c r="F18" s="19">
        <v>12</v>
      </c>
      <c r="G18" s="20"/>
    </row>
    <row r="19" spans="1:7" ht="17.25" customHeight="1">
      <c r="A19" s="3" t="s">
        <v>28</v>
      </c>
      <c r="B19" s="1"/>
      <c r="C19" s="38"/>
      <c r="D19" s="4"/>
      <c r="E19" s="15"/>
      <c r="F19" s="19">
        <v>13</v>
      </c>
      <c r="G19" s="20"/>
    </row>
    <row r="20" spans="1:7" ht="17.25" customHeight="1">
      <c r="A20" s="3" t="s">
        <v>29</v>
      </c>
      <c r="B20" s="1"/>
      <c r="C20" s="38"/>
      <c r="D20" s="4"/>
      <c r="E20" s="15"/>
      <c r="F20" s="19">
        <v>14</v>
      </c>
      <c r="G20" s="20"/>
    </row>
    <row r="21" spans="1:7" ht="17.25" customHeight="1">
      <c r="A21" s="3" t="s">
        <v>30</v>
      </c>
      <c r="B21" s="1"/>
      <c r="C21" s="38"/>
      <c r="D21" s="4"/>
      <c r="E21" s="15"/>
      <c r="F21" s="19">
        <v>15</v>
      </c>
      <c r="G21" s="20"/>
    </row>
    <row r="22" spans="1:7" ht="17.25" customHeight="1">
      <c r="A22" s="3" t="s">
        <v>31</v>
      </c>
      <c r="B22" s="1"/>
      <c r="C22" s="38"/>
      <c r="D22" s="4"/>
      <c r="E22" s="15"/>
      <c r="F22" s="19">
        <v>16</v>
      </c>
      <c r="G22" s="20"/>
    </row>
    <row r="23" spans="1:7" ht="17.25" customHeight="1">
      <c r="A23" s="3" t="s">
        <v>32</v>
      </c>
      <c r="B23" s="1"/>
      <c r="C23" s="36"/>
      <c r="D23" s="4"/>
      <c r="E23" s="15"/>
      <c r="F23" s="19">
        <v>17</v>
      </c>
      <c r="G23" s="20"/>
    </row>
    <row r="24" spans="1:7" ht="17.25" customHeight="1">
      <c r="A24" s="3" t="s">
        <v>33</v>
      </c>
      <c r="B24" s="1"/>
      <c r="C24" s="36"/>
      <c r="D24" s="4"/>
      <c r="E24" s="15"/>
      <c r="F24" s="19">
        <v>18</v>
      </c>
      <c r="G24" s="20"/>
    </row>
    <row r="25" spans="1:7" ht="17.25" customHeight="1">
      <c r="A25" s="3" t="s">
        <v>34</v>
      </c>
      <c r="B25" s="1"/>
      <c r="C25" s="36"/>
      <c r="D25" s="4"/>
      <c r="E25" s="15"/>
      <c r="F25" s="19">
        <v>19</v>
      </c>
      <c r="G25" s="20"/>
    </row>
    <row r="26" spans="1:7" ht="17.25" customHeight="1">
      <c r="A26" s="3" t="s">
        <v>35</v>
      </c>
      <c r="B26" s="5"/>
      <c r="C26" s="37"/>
      <c r="D26" s="4"/>
      <c r="E26" s="15"/>
      <c r="F26" s="19">
        <v>20</v>
      </c>
      <c r="G26" s="20"/>
    </row>
    <row r="27" spans="1:7" ht="17.25" customHeight="1">
      <c r="A27" s="3" t="s">
        <v>36</v>
      </c>
      <c r="B27" s="5"/>
      <c r="C27" s="37"/>
      <c r="D27" s="4"/>
      <c r="E27" s="15"/>
      <c r="F27" s="19">
        <v>21</v>
      </c>
      <c r="G27" s="20"/>
    </row>
    <row r="28" spans="1:7" ht="17.25" customHeight="1">
      <c r="A28" s="3" t="s">
        <v>37</v>
      </c>
      <c r="B28" s="1" t="s">
        <v>17</v>
      </c>
      <c r="C28" s="36">
        <v>0.8</v>
      </c>
      <c r="D28" s="4"/>
      <c r="E28" s="15"/>
      <c r="F28" s="19">
        <v>22</v>
      </c>
      <c r="G28" s="20"/>
    </row>
    <row r="29" spans="1:7" ht="17.25" customHeight="1">
      <c r="A29" s="3" t="s">
        <v>38</v>
      </c>
      <c r="B29" s="1" t="s">
        <v>19</v>
      </c>
      <c r="C29" s="36">
        <v>0.5</v>
      </c>
      <c r="D29" s="4"/>
      <c r="E29" s="15"/>
      <c r="F29" s="19">
        <v>23</v>
      </c>
      <c r="G29" s="20"/>
    </row>
    <row r="30" spans="1:7" ht="17.25" customHeight="1">
      <c r="A30" s="3" t="s">
        <v>39</v>
      </c>
      <c r="B30" s="1" t="str">
        <f>$D$1</f>
        <v>SIELO castings</v>
      </c>
      <c r="C30" s="36" t="str">
        <f>$D$2</f>
        <v>1.0</v>
      </c>
      <c r="D30" s="4"/>
      <c r="E30" s="15"/>
      <c r="F30" s="19">
        <v>24</v>
      </c>
      <c r="G30" s="20"/>
    </row>
    <row r="31" spans="1:7" ht="17" customHeight="1">
      <c r="A31" s="3" t="s">
        <v>40</v>
      </c>
      <c r="B31" s="1"/>
      <c r="C31" s="38"/>
      <c r="D31" s="4"/>
      <c r="E31" s="15"/>
      <c r="F31" s="19">
        <v>25</v>
      </c>
      <c r="G31" s="20"/>
    </row>
    <row r="32" spans="1:7" ht="17.25" customHeight="1">
      <c r="A32" s="3" t="s">
        <v>41</v>
      </c>
      <c r="B32" s="1"/>
      <c r="C32" s="38"/>
      <c r="D32" s="4"/>
      <c r="E32" s="15"/>
      <c r="F32" s="19">
        <v>26</v>
      </c>
      <c r="G32" s="20"/>
    </row>
    <row r="33" spans="1:7" ht="17.25" customHeight="1">
      <c r="A33" s="3" t="s">
        <v>42</v>
      </c>
      <c r="B33" s="1"/>
      <c r="C33" s="38"/>
      <c r="D33" s="4"/>
      <c r="E33" s="15"/>
      <c r="F33" s="19">
        <v>27</v>
      </c>
      <c r="G33" s="20"/>
    </row>
    <row r="34" spans="1:7" ht="17.25" customHeight="1">
      <c r="A34" s="3" t="s">
        <v>43</v>
      </c>
      <c r="B34" s="1"/>
      <c r="C34" s="38"/>
      <c r="D34" s="4"/>
      <c r="E34" s="15"/>
      <c r="F34" s="19">
        <v>28</v>
      </c>
      <c r="G34" s="20"/>
    </row>
    <row r="35" spans="1:7" ht="17.25" customHeight="1">
      <c r="A35" s="3" t="s">
        <v>44</v>
      </c>
      <c r="B35" s="1"/>
      <c r="C35" s="38"/>
      <c r="D35" s="4"/>
      <c r="E35" s="15"/>
      <c r="F35" s="19">
        <v>29</v>
      </c>
      <c r="G35" s="20"/>
    </row>
    <row r="36" spans="1:7" ht="17.25" customHeight="1">
      <c r="A36" s="3" t="s">
        <v>45</v>
      </c>
      <c r="B36" s="1"/>
      <c r="C36" s="36"/>
      <c r="D36" s="4"/>
      <c r="E36" s="15"/>
      <c r="F36" s="19">
        <v>30</v>
      </c>
      <c r="G36" s="20"/>
    </row>
    <row r="37" spans="1:7" ht="17.25" customHeight="1">
      <c r="A37" s="3" t="s">
        <v>46</v>
      </c>
      <c r="B37" s="1"/>
      <c r="C37" s="36"/>
      <c r="D37" s="4"/>
      <c r="E37" s="15"/>
      <c r="F37" s="19">
        <v>31</v>
      </c>
      <c r="G37" s="20"/>
    </row>
    <row r="38" spans="1:7" ht="17.25" customHeight="1">
      <c r="A38" s="3" t="s">
        <v>47</v>
      </c>
      <c r="B38" s="1"/>
      <c r="C38" s="36"/>
      <c r="D38" s="4"/>
      <c r="E38" s="15"/>
      <c r="F38" s="19">
        <v>32</v>
      </c>
      <c r="G38" s="20"/>
    </row>
    <row r="39" spans="1:7" ht="17.25" customHeight="1">
      <c r="A39" s="3" t="s">
        <v>48</v>
      </c>
      <c r="B39" s="1"/>
      <c r="C39" s="36"/>
      <c r="D39" s="4"/>
      <c r="E39" s="15"/>
      <c r="F39" s="19">
        <v>33</v>
      </c>
      <c r="G39" s="20"/>
    </row>
    <row r="40" spans="1:7" ht="17.25" customHeight="1">
      <c r="A40" s="3" t="s">
        <v>49</v>
      </c>
      <c r="B40" s="5"/>
      <c r="C40" s="37"/>
      <c r="D40" s="4"/>
      <c r="E40" s="15"/>
      <c r="F40" s="19">
        <v>34</v>
      </c>
      <c r="G40" s="20"/>
    </row>
    <row r="41" spans="1:7" ht="17.25" customHeight="1">
      <c r="A41" s="3" t="s">
        <v>50</v>
      </c>
      <c r="B41" s="5"/>
      <c r="C41" s="37"/>
      <c r="D41" s="4"/>
      <c r="E41" s="15"/>
      <c r="F41" s="19">
        <v>35</v>
      </c>
      <c r="G41" s="20"/>
    </row>
    <row r="42" spans="1:7" ht="17.25" customHeight="1">
      <c r="A42" s="3" t="s">
        <v>51</v>
      </c>
      <c r="B42" s="5"/>
      <c r="C42" s="37"/>
      <c r="D42" s="4"/>
      <c r="E42" s="15"/>
      <c r="F42" s="19">
        <v>36</v>
      </c>
      <c r="G42" s="20"/>
    </row>
    <row r="43" spans="1:7" ht="17.25" customHeight="1">
      <c r="A43" s="3" t="s">
        <v>52</v>
      </c>
      <c r="B43" s="1"/>
      <c r="C43" s="38"/>
      <c r="D43" s="4"/>
      <c r="E43" s="15"/>
      <c r="F43" s="19">
        <v>37</v>
      </c>
      <c r="G43" s="20"/>
    </row>
    <row r="44" spans="1:7" ht="17.25" customHeight="1">
      <c r="A44" s="3" t="s">
        <v>53</v>
      </c>
      <c r="B44" s="1"/>
      <c r="C44" s="38"/>
      <c r="D44" s="4"/>
      <c r="E44" s="15"/>
      <c r="F44" s="19">
        <v>38</v>
      </c>
      <c r="G44" s="20"/>
    </row>
    <row r="45" spans="1:7" ht="17.25" customHeight="1">
      <c r="A45" s="3" t="s">
        <v>54</v>
      </c>
      <c r="B45" s="1"/>
      <c r="C45" s="38"/>
      <c r="D45" s="4"/>
      <c r="E45" s="15"/>
      <c r="F45" s="19">
        <v>39</v>
      </c>
      <c r="G45" s="20"/>
    </row>
    <row r="46" spans="1:7" ht="17.25" customHeight="1">
      <c r="A46" s="3" t="s">
        <v>55</v>
      </c>
      <c r="B46" s="1" t="s">
        <v>17</v>
      </c>
      <c r="C46" s="36">
        <v>0.2</v>
      </c>
      <c r="D46" s="4"/>
      <c r="E46" s="15"/>
      <c r="F46" s="19">
        <v>40</v>
      </c>
      <c r="G46" s="20"/>
    </row>
    <row r="47" spans="1:7" ht="17.25" customHeight="1">
      <c r="A47" s="3" t="s">
        <v>56</v>
      </c>
      <c r="B47" s="1" t="s">
        <v>19</v>
      </c>
      <c r="C47" s="36">
        <v>0.5</v>
      </c>
      <c r="D47" s="4"/>
      <c r="E47" s="15"/>
      <c r="F47" s="19">
        <v>41</v>
      </c>
      <c r="G47" s="20"/>
    </row>
    <row r="48" spans="1:7" ht="17.25" customHeight="1">
      <c r="A48" s="3" t="s">
        <v>57</v>
      </c>
      <c r="B48" s="1" t="s">
        <v>15</v>
      </c>
      <c r="C48" s="36">
        <v>0.4</v>
      </c>
      <c r="D48" s="4"/>
      <c r="E48" s="15"/>
      <c r="F48" s="19">
        <v>42</v>
      </c>
      <c r="G48" s="20"/>
    </row>
    <row r="49" spans="1:7" ht="17.25" customHeight="1">
      <c r="A49" s="3" t="s">
        <v>58</v>
      </c>
      <c r="B49" s="1"/>
      <c r="C49" s="36"/>
      <c r="D49" s="4"/>
      <c r="E49" s="15"/>
      <c r="F49" s="19">
        <v>43</v>
      </c>
      <c r="G49" s="20"/>
    </row>
    <row r="50" spans="1:7" ht="17.25" customHeight="1">
      <c r="A50" s="3" t="s">
        <v>59</v>
      </c>
      <c r="B50" s="1"/>
      <c r="C50" s="36"/>
      <c r="D50" s="4"/>
      <c r="E50" s="15"/>
      <c r="F50" s="19">
        <v>44</v>
      </c>
      <c r="G50" s="20"/>
    </row>
    <row r="51" spans="1:7" ht="17.25" customHeight="1">
      <c r="A51" s="3" t="s">
        <v>60</v>
      </c>
      <c r="B51" s="1"/>
      <c r="C51" s="36"/>
      <c r="D51" s="4"/>
      <c r="E51" s="15"/>
      <c r="F51" s="19">
        <v>45</v>
      </c>
      <c r="G51" s="20"/>
    </row>
    <row r="52" spans="1:7" ht="17.25" customHeight="1">
      <c r="A52" s="3" t="s">
        <v>61</v>
      </c>
      <c r="B52" s="5"/>
      <c r="C52" s="37"/>
      <c r="D52" s="4"/>
      <c r="E52" s="15"/>
      <c r="F52" s="19">
        <v>46</v>
      </c>
      <c r="G52" s="20"/>
    </row>
    <row r="53" spans="1:7" ht="17.25" customHeight="1">
      <c r="A53" s="3" t="s">
        <v>62</v>
      </c>
      <c r="B53" s="5"/>
      <c r="C53" s="37"/>
      <c r="D53" s="4"/>
      <c r="E53" s="15"/>
      <c r="F53" s="19">
        <v>47</v>
      </c>
      <c r="G53" s="20"/>
    </row>
    <row r="54" spans="1:7" ht="17.25" customHeight="1">
      <c r="A54" s="3" t="s">
        <v>63</v>
      </c>
      <c r="B54" s="5"/>
      <c r="C54" s="37"/>
      <c r="D54" s="4"/>
      <c r="E54" s="15"/>
      <c r="F54" s="19">
        <v>48</v>
      </c>
      <c r="G54" s="20"/>
    </row>
    <row r="55" spans="1:7" ht="17.25" customHeight="1">
      <c r="A55" s="3" t="s">
        <v>64</v>
      </c>
      <c r="B55" s="5"/>
      <c r="C55" s="37"/>
      <c r="D55" s="5"/>
      <c r="E55" s="15"/>
      <c r="F55" s="19">
        <v>49</v>
      </c>
      <c r="G55" s="7"/>
    </row>
    <row r="56" spans="1:7" ht="17.25" customHeight="1">
      <c r="A56" s="8" t="s">
        <v>69</v>
      </c>
      <c r="B56" s="1"/>
      <c r="C56" s="36"/>
      <c r="D56" s="4"/>
      <c r="E56" s="15"/>
      <c r="F56" s="19">
        <v>50</v>
      </c>
      <c r="G56" s="20"/>
    </row>
    <row r="57" spans="1:7" ht="17.25" customHeight="1">
      <c r="A57" s="8" t="s">
        <v>70</v>
      </c>
      <c r="B57" s="5"/>
      <c r="C57" s="37"/>
      <c r="D57" s="4"/>
      <c r="E57" s="15"/>
      <c r="F57" s="19">
        <v>51</v>
      </c>
      <c r="G57" s="20"/>
    </row>
    <row r="58" spans="1:7" ht="17.25" customHeight="1">
      <c r="A58" s="8" t="s">
        <v>71</v>
      </c>
      <c r="B58" s="5"/>
      <c r="C58" s="37"/>
      <c r="D58" s="4"/>
      <c r="E58" s="15"/>
      <c r="F58" s="19">
        <v>52</v>
      </c>
      <c r="G58" s="20"/>
    </row>
    <row r="59" spans="1:7" ht="17.25" customHeight="1">
      <c r="A59" s="8" t="s">
        <v>72</v>
      </c>
      <c r="B59" s="1"/>
      <c r="C59" s="36"/>
      <c r="D59" s="4"/>
      <c r="E59" s="15"/>
      <c r="F59" s="19">
        <v>53</v>
      </c>
      <c r="G59" s="20"/>
    </row>
    <row r="60" spans="1:7" ht="17.25" customHeight="1">
      <c r="A60" s="8" t="s">
        <v>73</v>
      </c>
      <c r="B60" s="1"/>
      <c r="C60" s="36"/>
      <c r="D60" s="4"/>
      <c r="E60" s="15"/>
      <c r="F60" s="19">
        <v>54</v>
      </c>
      <c r="G60" s="20"/>
    </row>
    <row r="61" spans="1:7" ht="17.25" customHeight="1">
      <c r="A61" s="8" t="s">
        <v>74</v>
      </c>
      <c r="B61" s="1"/>
      <c r="C61" s="36"/>
      <c r="D61" s="4"/>
      <c r="E61" s="16"/>
      <c r="F61" s="19">
        <v>55</v>
      </c>
      <c r="G61" s="20"/>
    </row>
    <row r="62" spans="1:7" ht="17.25" customHeight="1">
      <c r="A62" s="8" t="s">
        <v>75</v>
      </c>
      <c r="B62" s="1"/>
      <c r="C62" s="36"/>
      <c r="D62" s="4"/>
      <c r="E62" s="15"/>
      <c r="F62" s="19">
        <v>56</v>
      </c>
      <c r="G62" s="20"/>
    </row>
    <row r="63" spans="1:7" ht="17.25" customHeight="1">
      <c r="A63" s="8" t="s">
        <v>76</v>
      </c>
      <c r="B63" s="1"/>
      <c r="C63" s="36"/>
      <c r="D63" s="4"/>
      <c r="E63" s="15"/>
      <c r="F63" s="19">
        <v>57</v>
      </c>
      <c r="G63" s="20"/>
    </row>
    <row r="64" spans="1:7" ht="17.25" customHeight="1">
      <c r="A64" s="8" t="s">
        <v>77</v>
      </c>
      <c r="B64" s="1" t="s">
        <v>17</v>
      </c>
      <c r="C64" s="36">
        <v>0.8</v>
      </c>
      <c r="D64" s="4"/>
      <c r="E64" s="15"/>
      <c r="F64" s="19">
        <v>58</v>
      </c>
      <c r="G64" s="20"/>
    </row>
    <row r="65" spans="1:7" ht="17.25" customHeight="1">
      <c r="A65" s="8" t="s">
        <v>78</v>
      </c>
      <c r="B65" s="1" t="s">
        <v>19</v>
      </c>
      <c r="C65" s="36">
        <v>0.5</v>
      </c>
      <c r="D65" s="4"/>
      <c r="E65" s="15"/>
      <c r="F65" s="19">
        <v>59</v>
      </c>
      <c r="G65" s="20"/>
    </row>
    <row r="66" spans="1:7" ht="17.25" customHeight="1">
      <c r="A66" s="8" t="s">
        <v>79</v>
      </c>
      <c r="B66" s="1" t="str">
        <f>$D$1</f>
        <v>SIELO castings</v>
      </c>
      <c r="C66" s="36" t="str">
        <f>$D$2</f>
        <v>1.0</v>
      </c>
      <c r="D66" s="4"/>
      <c r="E66" s="15"/>
      <c r="F66" s="19">
        <v>60</v>
      </c>
      <c r="G66" s="20"/>
    </row>
    <row r="67" spans="1:7" ht="17.25" customHeight="1">
      <c r="A67" s="8" t="s">
        <v>80</v>
      </c>
      <c r="B67" s="1"/>
      <c r="C67" s="36"/>
      <c r="D67" s="4"/>
      <c r="E67" s="15"/>
      <c r="F67" s="19">
        <v>61</v>
      </c>
      <c r="G67" s="20"/>
    </row>
    <row r="68" spans="1:7" ht="17.25" customHeight="1">
      <c r="A68" s="8" t="s">
        <v>81</v>
      </c>
      <c r="B68" s="1"/>
      <c r="C68" s="36"/>
      <c r="D68" s="4"/>
      <c r="E68" s="15"/>
      <c r="F68" s="19">
        <v>62</v>
      </c>
      <c r="G68" s="20"/>
    </row>
    <row r="69" spans="1:7" ht="17.25" customHeight="1">
      <c r="A69" s="8" t="s">
        <v>82</v>
      </c>
      <c r="B69" s="1"/>
      <c r="C69" s="36"/>
      <c r="D69" s="4"/>
      <c r="E69" s="15"/>
      <c r="F69" s="19">
        <v>63</v>
      </c>
      <c r="G69" s="20"/>
    </row>
    <row r="70" spans="1:7" ht="17.25" customHeight="1">
      <c r="A70" s="8" t="s">
        <v>83</v>
      </c>
      <c r="B70" s="5"/>
      <c r="C70" s="37"/>
      <c r="D70" s="4"/>
      <c r="E70" s="15"/>
      <c r="F70" s="19">
        <v>64</v>
      </c>
      <c r="G70" s="20"/>
    </row>
    <row r="71" spans="1:7" ht="17.25" customHeight="1">
      <c r="A71" s="8" t="s">
        <v>84</v>
      </c>
      <c r="B71" s="5"/>
      <c r="C71" s="37"/>
      <c r="D71" s="4"/>
      <c r="E71" s="15"/>
      <c r="F71" s="19">
        <v>65</v>
      </c>
      <c r="G71" s="20"/>
    </row>
    <row r="72" spans="1:7" ht="17.25" customHeight="1">
      <c r="A72" s="8" t="s">
        <v>85</v>
      </c>
      <c r="B72" s="1"/>
      <c r="C72" s="36"/>
      <c r="D72" s="4"/>
      <c r="E72" s="15"/>
      <c r="F72" s="19">
        <v>66</v>
      </c>
      <c r="G72" s="20"/>
    </row>
    <row r="73" spans="1:7" ht="17.25" customHeight="1">
      <c r="A73" s="8" t="s">
        <v>86</v>
      </c>
      <c r="B73" s="1"/>
      <c r="C73" s="36"/>
      <c r="D73" s="4"/>
      <c r="E73" s="15"/>
      <c r="F73" s="19">
        <v>67</v>
      </c>
      <c r="G73" s="20"/>
    </row>
    <row r="74" spans="1:7" ht="17.25" customHeight="1">
      <c r="A74" s="8" t="s">
        <v>87</v>
      </c>
      <c r="B74" s="1"/>
      <c r="C74" s="36"/>
      <c r="D74" s="4"/>
      <c r="E74" s="15"/>
      <c r="F74" s="19">
        <v>68</v>
      </c>
      <c r="G74" s="20"/>
    </row>
    <row r="75" spans="1:7" ht="17.25" customHeight="1">
      <c r="A75" s="8" t="s">
        <v>88</v>
      </c>
      <c r="B75" s="1"/>
      <c r="C75" s="36"/>
      <c r="D75" s="4"/>
      <c r="E75" s="15"/>
      <c r="F75" s="19">
        <v>69</v>
      </c>
      <c r="G75" s="20"/>
    </row>
    <row r="76" spans="1:7" ht="17.25" customHeight="1">
      <c r="A76" s="8" t="s">
        <v>89</v>
      </c>
      <c r="B76" s="1"/>
      <c r="C76" s="36"/>
      <c r="D76" s="4"/>
      <c r="E76" s="15"/>
      <c r="F76" s="19">
        <v>70</v>
      </c>
      <c r="G76" s="20"/>
    </row>
    <row r="77" spans="1:7" ht="17.25" customHeight="1">
      <c r="A77" s="8" t="s">
        <v>90</v>
      </c>
      <c r="B77" s="1"/>
      <c r="C77" s="36"/>
      <c r="D77" s="4"/>
      <c r="E77" s="15"/>
      <c r="F77" s="19">
        <v>71</v>
      </c>
      <c r="G77" s="20"/>
    </row>
    <row r="78" spans="1:7" ht="17.25" customHeight="1">
      <c r="A78" s="8" t="s">
        <v>91</v>
      </c>
      <c r="B78" s="1"/>
      <c r="C78" s="36"/>
      <c r="D78" s="4"/>
      <c r="E78" s="15"/>
      <c r="F78" s="19">
        <v>72</v>
      </c>
      <c r="G78" s="20"/>
    </row>
    <row r="79" spans="1:7" ht="17.25" customHeight="1">
      <c r="A79" s="8" t="s">
        <v>92</v>
      </c>
      <c r="B79" s="1"/>
      <c r="C79" s="36"/>
      <c r="D79" s="4"/>
      <c r="E79" s="15"/>
      <c r="F79" s="19">
        <v>73</v>
      </c>
      <c r="G79" s="20"/>
    </row>
    <row r="80" spans="1:7" ht="17.25" customHeight="1">
      <c r="A80" s="8" t="s">
        <v>93</v>
      </c>
      <c r="B80" s="1"/>
      <c r="C80" s="36"/>
      <c r="D80" s="4"/>
      <c r="E80" s="15"/>
      <c r="F80" s="19">
        <v>74</v>
      </c>
      <c r="G80" s="20"/>
    </row>
    <row r="81" spans="1:7" ht="17.25" customHeight="1">
      <c r="A81" s="8" t="s">
        <v>94</v>
      </c>
      <c r="B81" s="5"/>
      <c r="C81" s="37"/>
      <c r="D81" s="4"/>
      <c r="E81" s="15"/>
      <c r="F81" s="19">
        <v>75</v>
      </c>
      <c r="G81" s="20"/>
    </row>
    <row r="82" spans="1:7" ht="17.25" customHeight="1">
      <c r="A82" s="8" t="s">
        <v>95</v>
      </c>
      <c r="B82" s="1" t="s">
        <v>17</v>
      </c>
      <c r="C82" s="36">
        <v>0.2</v>
      </c>
      <c r="D82" s="4"/>
      <c r="E82" s="15"/>
      <c r="F82" s="19">
        <v>76</v>
      </c>
      <c r="G82" s="20"/>
    </row>
    <row r="83" spans="1:7" ht="17.25" customHeight="1">
      <c r="A83" s="8" t="s">
        <v>96</v>
      </c>
      <c r="B83" s="1" t="s">
        <v>19</v>
      </c>
      <c r="C83" s="36">
        <v>0.5</v>
      </c>
      <c r="D83" s="4"/>
      <c r="E83" s="15"/>
      <c r="F83" s="19">
        <v>77</v>
      </c>
      <c r="G83" s="20"/>
    </row>
    <row r="84" spans="1:7" ht="17.25" customHeight="1">
      <c r="A84" s="8" t="s">
        <v>97</v>
      </c>
      <c r="B84" s="1" t="str">
        <f>$D$1</f>
        <v>SIELO castings</v>
      </c>
      <c r="C84" s="36" t="str">
        <f>$D$2</f>
        <v>1.0</v>
      </c>
      <c r="D84" s="4"/>
      <c r="E84" s="15"/>
      <c r="F84" s="19">
        <v>78</v>
      </c>
      <c r="G84" s="20"/>
    </row>
    <row r="85" spans="1:7" ht="17.25" customHeight="1">
      <c r="A85" s="8" t="s">
        <v>98</v>
      </c>
      <c r="B85" s="1"/>
      <c r="C85" s="36"/>
      <c r="D85" s="4"/>
      <c r="E85" s="15"/>
      <c r="F85" s="19">
        <v>79</v>
      </c>
      <c r="G85" s="20"/>
    </row>
    <row r="86" spans="1:7" ht="17.25" customHeight="1">
      <c r="A86" s="8" t="s">
        <v>99</v>
      </c>
      <c r="B86" s="1"/>
      <c r="C86" s="36"/>
      <c r="D86" s="4"/>
      <c r="E86" s="15"/>
      <c r="F86" s="19">
        <v>80</v>
      </c>
      <c r="G86" s="20"/>
    </row>
    <row r="87" spans="1:7" ht="17.25" customHeight="1">
      <c r="A87" s="8" t="s">
        <v>100</v>
      </c>
      <c r="B87" s="5"/>
      <c r="C87" s="37"/>
      <c r="D87" s="4"/>
      <c r="E87" s="15"/>
      <c r="F87" s="19">
        <v>81</v>
      </c>
      <c r="G87" s="20"/>
    </row>
    <row r="88" spans="1:7" ht="17.25" customHeight="1">
      <c r="A88" s="8" t="s">
        <v>101</v>
      </c>
      <c r="B88" s="1"/>
      <c r="C88" s="36"/>
      <c r="D88" s="4"/>
      <c r="E88" s="15"/>
      <c r="F88" s="19">
        <v>82</v>
      </c>
      <c r="G88" s="20"/>
    </row>
    <row r="89" spans="1:7" ht="17.25" customHeight="1">
      <c r="A89" s="8" t="s">
        <v>102</v>
      </c>
      <c r="B89" s="1"/>
      <c r="C89" s="36"/>
      <c r="D89" s="4"/>
      <c r="E89" s="15"/>
      <c r="F89" s="19">
        <v>83</v>
      </c>
      <c r="G89" s="20"/>
    </row>
    <row r="90" spans="1:7" ht="17.25" customHeight="1">
      <c r="A90" s="8" t="s">
        <v>103</v>
      </c>
      <c r="B90" s="1"/>
      <c r="C90" s="36"/>
      <c r="D90" s="4"/>
      <c r="E90" s="15"/>
      <c r="F90" s="19">
        <v>84</v>
      </c>
      <c r="G90" s="20"/>
    </row>
    <row r="91" spans="1:7" ht="17.25" customHeight="1">
      <c r="A91" s="8" t="s">
        <v>104</v>
      </c>
      <c r="B91" s="5"/>
      <c r="C91" s="37"/>
      <c r="D91" s="4"/>
      <c r="E91" s="15"/>
      <c r="F91" s="19">
        <v>85</v>
      </c>
      <c r="G91" s="20"/>
    </row>
    <row r="92" spans="1:7" ht="17.25" customHeight="1">
      <c r="A92" s="8" t="s">
        <v>105</v>
      </c>
      <c r="B92" s="5"/>
      <c r="C92" s="37"/>
      <c r="D92" s="4"/>
      <c r="E92" s="15"/>
      <c r="F92" s="19">
        <v>86</v>
      </c>
      <c r="G92" s="20"/>
    </row>
    <row r="93" spans="1:7" ht="17.25" customHeight="1">
      <c r="A93" s="8" t="s">
        <v>106</v>
      </c>
      <c r="B93" s="5"/>
      <c r="C93" s="37"/>
      <c r="D93" s="4"/>
      <c r="E93" s="15"/>
      <c r="F93" s="19">
        <v>87</v>
      </c>
      <c r="G93" s="20"/>
    </row>
    <row r="94" spans="1:7" ht="17.25" customHeight="1">
      <c r="A94" s="8" t="s">
        <v>107</v>
      </c>
      <c r="B94" s="5"/>
      <c r="C94" s="37"/>
      <c r="D94" s="4"/>
      <c r="E94" s="15"/>
      <c r="F94" s="19">
        <v>88</v>
      </c>
      <c r="G94" s="20"/>
    </row>
    <row r="95" spans="1:7" ht="17.25" customHeight="1">
      <c r="A95" s="8" t="s">
        <v>108</v>
      </c>
      <c r="B95" s="1"/>
      <c r="C95" s="36"/>
      <c r="D95" s="4"/>
      <c r="E95" s="15"/>
      <c r="F95" s="19">
        <v>89</v>
      </c>
      <c r="G95" s="20"/>
    </row>
    <row r="96" spans="1:7" ht="17.25" customHeight="1">
      <c r="A96" s="8" t="s">
        <v>109</v>
      </c>
      <c r="B96" s="5"/>
      <c r="C96" s="37"/>
      <c r="D96" s="4"/>
      <c r="E96" s="15"/>
      <c r="F96" s="19">
        <v>90</v>
      </c>
      <c r="G96" s="20"/>
    </row>
    <row r="97" spans="1:7" ht="17.25" customHeight="1">
      <c r="A97" s="8" t="s">
        <v>110</v>
      </c>
      <c r="B97" s="5"/>
      <c r="C97" s="37"/>
      <c r="D97" s="4"/>
      <c r="E97" s="15"/>
      <c r="F97" s="19">
        <v>91</v>
      </c>
      <c r="G97" s="20"/>
    </row>
    <row r="98" spans="1:7" ht="17.25" customHeight="1">
      <c r="A98" s="8" t="s">
        <v>111</v>
      </c>
      <c r="B98" s="1"/>
      <c r="C98" s="36"/>
      <c r="D98" s="4"/>
      <c r="E98" s="15"/>
      <c r="F98" s="19">
        <v>92</v>
      </c>
      <c r="G98" s="20"/>
    </row>
    <row r="99" spans="1:7" ht="17.25" customHeight="1">
      <c r="A99" s="8" t="s">
        <v>112</v>
      </c>
      <c r="B99" s="1"/>
      <c r="C99" s="36"/>
      <c r="D99" s="4"/>
      <c r="E99" s="15"/>
      <c r="F99" s="19">
        <v>93</v>
      </c>
      <c r="G99" s="20"/>
    </row>
    <row r="100" spans="1:7" ht="17.25" customHeight="1">
      <c r="A100" s="8" t="s">
        <v>113</v>
      </c>
      <c r="B100" s="1" t="s">
        <v>17</v>
      </c>
      <c r="C100" s="36">
        <v>0.5</v>
      </c>
      <c r="D100" s="4"/>
      <c r="E100" s="15"/>
      <c r="F100" s="19">
        <v>94</v>
      </c>
      <c r="G100" s="20"/>
    </row>
    <row r="101" spans="1:7" ht="17.25" customHeight="1">
      <c r="A101" s="8" t="s">
        <v>114</v>
      </c>
      <c r="B101" s="1" t="s">
        <v>19</v>
      </c>
      <c r="C101" s="36">
        <v>0.5</v>
      </c>
      <c r="D101" s="4"/>
      <c r="E101" s="15"/>
      <c r="F101" s="19">
        <v>95</v>
      </c>
      <c r="G101" s="20"/>
    </row>
    <row r="102" spans="1:7" ht="17.25" customHeight="1" thickBot="1">
      <c r="A102" s="9" t="s">
        <v>115</v>
      </c>
      <c r="B102" s="6" t="s">
        <v>15</v>
      </c>
      <c r="C102" s="39">
        <v>0.4</v>
      </c>
      <c r="D102" s="10"/>
      <c r="E102" s="17"/>
      <c r="F102" s="21">
        <v>96</v>
      </c>
      <c r="G102" s="22"/>
    </row>
    <row r="103" spans="1:7" ht="18" customHeight="1"/>
    <row r="104" spans="1:7" ht="18" customHeight="1"/>
  </sheetData>
  <mergeCells count="6">
    <mergeCell ref="E3:F3"/>
    <mergeCell ref="A5:E5"/>
    <mergeCell ref="F5:G5"/>
    <mergeCell ref="A3:D3"/>
    <mergeCell ref="E4:F4"/>
    <mergeCell ref="A4:D4"/>
  </mergeCells>
  <phoneticPr fontId="13" type="noConversion"/>
  <pageMargins left="0.7" right="0.7" top="0.75" bottom="0.75" header="0.3" footer="0.3"/>
  <pageSetup scale="51" fitToHeight="2" orientation="portrait" horizontalDpi="0" verticalDpi="0"/>
  <rowBreaks count="1" manualBreakCount="1">
    <brk id="5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8E7FD8-7BA6-0847-952A-E6DED36F94A2}">
          <x14:formula1>
            <xm:f>Sheet2!$A$2:$A$5</xm:f>
          </x14:formula1>
          <xm:sqref>B1:B2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A250-8BCB-D440-9C74-2B13646F74DF}">
  <dimension ref="A1:C5"/>
  <sheetViews>
    <sheetView workbookViewId="0">
      <selection activeCell="D31" sqref="D31"/>
    </sheetView>
  </sheetViews>
  <sheetFormatPr baseColWidth="10" defaultRowHeight="16"/>
  <cols>
    <col min="1" max="1" width="11.83203125" bestFit="1" customWidth="1"/>
    <col min="2" max="2" width="14" bestFit="1" customWidth="1"/>
  </cols>
  <sheetData>
    <row r="1" spans="1:3">
      <c r="A1" t="s">
        <v>1</v>
      </c>
      <c r="B1" t="s">
        <v>65</v>
      </c>
    </row>
    <row r="2" spans="1:3">
      <c r="A2" t="s">
        <v>116</v>
      </c>
      <c r="B2" t="s">
        <v>66</v>
      </c>
      <c r="C2" s="2"/>
    </row>
    <row r="3" spans="1:3">
      <c r="A3" t="s">
        <v>117</v>
      </c>
      <c r="B3" t="s">
        <v>67</v>
      </c>
      <c r="C3" s="2"/>
    </row>
    <row r="4" spans="1:3">
      <c r="A4" t="s">
        <v>119</v>
      </c>
      <c r="B4" t="s">
        <v>68</v>
      </c>
      <c r="C4" s="2"/>
    </row>
    <row r="5" spans="1:3">
      <c r="A5" t="s">
        <v>118</v>
      </c>
      <c r="B5" t="s">
        <v>15</v>
      </c>
      <c r="C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 Weigh Sheet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Trayler</dc:creator>
  <cp:lastModifiedBy>ucm StableIsotopes</cp:lastModifiedBy>
  <dcterms:created xsi:type="dcterms:W3CDTF">2026-07-10T21:49:05Z</dcterms:created>
  <dcterms:modified xsi:type="dcterms:W3CDTF">2026-07-20T18:52:30Z</dcterms:modified>
</cp:coreProperties>
</file>